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2" windowHeight="8472" activeTab="0"/>
  </bookViews>
  <sheets>
    <sheet name="Eligibilité" sheetId="1" r:id="rId1"/>
  </sheets>
  <definedNames>
    <definedName name="_xlnm.Print_Area" localSheetId="0">'Eligibilité'!$B$1:$N$44</definedName>
  </definedNames>
  <calcPr fullCalcOnLoad="1"/>
</workbook>
</file>

<file path=xl/sharedStrings.xml><?xml version="1.0" encoding="utf-8"?>
<sst xmlns="http://schemas.openxmlformats.org/spreadsheetml/2006/main" count="16" uniqueCount="14">
  <si>
    <t>Heure</t>
  </si>
  <si>
    <t>MWh/h</t>
  </si>
  <si>
    <t>Volume modulé horaire</t>
  </si>
  <si>
    <t>Débit horaire moyen</t>
  </si>
  <si>
    <t>NE PAS RENSEIGNER - CALCUL</t>
  </si>
  <si>
    <t>COLONNE A RENSEIGNER</t>
  </si>
  <si>
    <t>SIMULATEUR POUR L'ELIGIBILITE D'UN SITE AU SERVICE SPECIFIQUE DE FLEXIBILITE INTRA-JOURNALIERE</t>
  </si>
  <si>
    <t>Débit horaire</t>
  </si>
  <si>
    <t>pour toutes les Heures H du Jour J, des écarts en valeur absolue entre la consommation horaire constatée en MWh et la consommation journalière constatée en MWh divisée par 24 (vingt-quatre), le tout divisé par deux</t>
  </si>
  <si>
    <t>Rappel : le critère d'éligibilité au service spécifique de flexibilité intra-journalière est tel que V(J) ≥ 0,8 GWh/j par jour de</t>
  </si>
  <si>
    <t>Volume Modulé Journalier ou V(J) : quantification de la modulation de la quantité livrée du Site Fortement Modulé au cours d’un Jour J. Le Volume Modulé Journalier est égal à la somme,</t>
  </si>
  <si>
    <t>Amplitude ou A(j) : amplitude de débit horaire maximum constatée en MWh (PCS) par Heure, soit l’écart entre la consommation horaire minimale et la consommation horaire maximale constaté au cours du Jour J.</t>
  </si>
  <si>
    <t>fonctionnement (Jour où la quantité d’énergie consommée par le site est supérieure ou égale à la Capacité Horaire de Livraison).</t>
  </si>
  <si>
    <t>Version 1.3 du 1er avril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</si>
</sst>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u val="single"/>
      <sz val="9.9"/>
      <color indexed="12"/>
      <name val="Calibri"/>
      <family val="2"/>
    </font>
    <font>
      <sz val="10"/>
      <color indexed="21"/>
      <name val="Frutiger Roman"/>
      <family val="2"/>
    </font>
    <font>
      <sz val="10"/>
      <color indexed="8"/>
      <name val="Frutiger Roman"/>
      <family val="2"/>
    </font>
    <font>
      <i/>
      <sz val="10"/>
      <color indexed="55"/>
      <name val="Frutiger Roman"/>
      <family val="2"/>
    </font>
    <font>
      <b/>
      <sz val="10"/>
      <color indexed="21"/>
      <name val="Frutiger Roman"/>
      <family val="2"/>
    </font>
    <font>
      <b/>
      <sz val="14"/>
      <color indexed="21"/>
      <name val="Frutiger Roman"/>
      <family val="2"/>
    </font>
    <font>
      <b/>
      <i/>
      <sz val="8"/>
      <color indexed="55"/>
      <name val="Frutiger Roman"/>
      <family val="2"/>
    </font>
    <font>
      <i/>
      <sz val="8"/>
      <color indexed="55"/>
      <name val="Frutiger Roman"/>
      <family val="2"/>
    </font>
    <font>
      <sz val="8"/>
      <color indexed="55"/>
      <name val="Frutiger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9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7E69"/>
      <name val="Frutiger Roman"/>
      <family val="2"/>
    </font>
    <font>
      <sz val="10"/>
      <color theme="1"/>
      <name val="Frutiger Roman"/>
      <family val="2"/>
    </font>
    <font>
      <i/>
      <sz val="10"/>
      <color theme="0" tint="-0.3499799966812134"/>
      <name val="Frutiger Roman"/>
      <family val="2"/>
    </font>
    <font>
      <b/>
      <sz val="10"/>
      <color rgb="FF007E69"/>
      <name val="Frutiger Roman"/>
      <family val="2"/>
    </font>
    <font>
      <b/>
      <sz val="14"/>
      <color rgb="FF007E69"/>
      <name val="Frutiger Roman"/>
      <family val="2"/>
    </font>
    <font>
      <b/>
      <i/>
      <sz val="8"/>
      <color theme="0" tint="-0.3499799966812134"/>
      <name val="Frutiger Roman"/>
      <family val="2"/>
    </font>
    <font>
      <i/>
      <sz val="8"/>
      <color theme="0" tint="-0.3499799966812134"/>
      <name val="Frutiger Roman"/>
      <family val="2"/>
    </font>
    <font>
      <sz val="8"/>
      <color theme="0" tint="-0.3499799966812134"/>
      <name val="Frutiger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EEE9"/>
        <bgColor indexed="64"/>
      </patternFill>
    </fill>
    <fill>
      <patternFill patternType="gray0625">
        <fgColor theme="0" tint="-0.04997999966144562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007E69"/>
      </left>
      <right style="thick">
        <color rgb="FF007E69"/>
      </right>
      <top style="thick">
        <color rgb="FF007E69"/>
      </top>
      <bottom style="thick">
        <color rgb="FF007E69"/>
      </bottom>
    </border>
    <border>
      <left/>
      <right/>
      <top style="thick">
        <color rgb="FF007E69"/>
      </top>
      <bottom/>
    </border>
    <border>
      <left style="thick">
        <color rgb="FF007E69"/>
      </left>
      <right/>
      <top/>
      <bottom/>
    </border>
    <border>
      <left/>
      <right style="thick">
        <color rgb="FF007E69"/>
      </right>
      <top/>
      <bottom/>
    </border>
    <border>
      <left style="thick">
        <color rgb="FF007E69"/>
      </left>
      <right style="thick">
        <color rgb="FF007E69"/>
      </right>
      <top/>
      <bottom style="hair">
        <color rgb="FF007E69"/>
      </bottom>
    </border>
    <border>
      <left/>
      <right style="thick">
        <color rgb="FF007E69"/>
      </right>
      <top/>
      <bottom style="hair">
        <color rgb="FF007E69"/>
      </bottom>
    </border>
    <border>
      <left style="thick">
        <color rgb="FF007E69"/>
      </left>
      <right style="thick">
        <color rgb="FF007E69"/>
      </right>
      <top style="hair">
        <color rgb="FF007E69"/>
      </top>
      <bottom style="hair">
        <color rgb="FF007E69"/>
      </bottom>
    </border>
    <border>
      <left/>
      <right style="thick">
        <color rgb="FF007E69"/>
      </right>
      <top style="hair">
        <color rgb="FF007E69"/>
      </top>
      <bottom style="hair">
        <color rgb="FF007E69"/>
      </bottom>
    </border>
    <border>
      <left style="thick">
        <color rgb="FF007E69"/>
      </left>
      <right/>
      <top/>
      <bottom style="double">
        <color rgb="FF007E69"/>
      </bottom>
    </border>
    <border>
      <left/>
      <right/>
      <top/>
      <bottom style="double">
        <color rgb="FF007E69"/>
      </bottom>
    </border>
    <border>
      <left/>
      <right style="thick">
        <color rgb="FF007E69"/>
      </right>
      <top/>
      <bottom style="double">
        <color rgb="FF007E69"/>
      </bottom>
    </border>
    <border>
      <left style="thick">
        <color rgb="FF007E69"/>
      </left>
      <right style="thick">
        <color rgb="FF007E69"/>
      </right>
      <top style="hair">
        <color rgb="FF007E69"/>
      </top>
      <bottom style="thick">
        <color rgb="FF007E69"/>
      </bottom>
    </border>
    <border>
      <left/>
      <right style="thick">
        <color rgb="FF007E69"/>
      </right>
      <top style="hair">
        <color rgb="FF007E69"/>
      </top>
      <bottom style="thick">
        <color rgb="FF007E69"/>
      </bottom>
    </border>
    <border>
      <left style="thick">
        <color rgb="FF007E69"/>
      </left>
      <right/>
      <top/>
      <bottom style="thick">
        <color rgb="FF007E69"/>
      </bottom>
    </border>
    <border>
      <left/>
      <right/>
      <top/>
      <bottom style="thick">
        <color rgb="FF007E69"/>
      </bottom>
    </border>
    <border>
      <left/>
      <right style="thick">
        <color rgb="FF007E69"/>
      </right>
      <top/>
      <bottom style="thick">
        <color rgb="FF007E69"/>
      </bottom>
    </border>
    <border>
      <left style="thick">
        <color rgb="FF007E69"/>
      </left>
      <right style="thick">
        <color rgb="FF007E69"/>
      </right>
      <top style="thick">
        <color rgb="FF007E69"/>
      </top>
      <bottom style="hair">
        <color rgb="FF007E69"/>
      </bottom>
    </border>
    <border>
      <left style="thick">
        <color rgb="FF007E69"/>
      </left>
      <right style="thick">
        <color rgb="FF007E69"/>
      </right>
      <top style="hair">
        <color rgb="FF007E69"/>
      </top>
      <bottom style="medium">
        <color rgb="FF007E69"/>
      </bottom>
    </border>
    <border>
      <left/>
      <right style="thick">
        <color rgb="FF007E69"/>
      </right>
      <top style="thick">
        <color rgb="FF007E69"/>
      </top>
      <bottom/>
    </border>
    <border>
      <left style="thick">
        <color rgb="FF007E69"/>
      </left>
      <right/>
      <top style="thick">
        <color rgb="FF007E69"/>
      </top>
      <bottom/>
    </border>
    <border>
      <left style="medium">
        <color rgb="FF007E69"/>
      </left>
      <right style="thick">
        <color rgb="FF007E69"/>
      </right>
      <top style="medium">
        <color rgb="FF007E69"/>
      </top>
      <bottom/>
    </border>
    <border>
      <left style="medium">
        <color rgb="FF007E69"/>
      </left>
      <right style="thick">
        <color rgb="FF007E69"/>
      </right>
      <top/>
      <bottom style="medium">
        <color rgb="FF007E6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9" fillId="33" borderId="14" xfId="0" applyNumberFormat="1" applyFont="1" applyFill="1" applyBorder="1" applyAlignment="1" quotePrefix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1" fontId="51" fillId="34" borderId="0" xfId="0" applyNumberFormat="1" applyFont="1" applyFill="1" applyAlignment="1">
      <alignment vertical="center"/>
    </xf>
    <xf numFmtId="0" fontId="49" fillId="0" borderId="16" xfId="0" applyFont="1" applyBorder="1" applyAlignment="1" quotePrefix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164" fontId="50" fillId="0" borderId="13" xfId="0" applyNumberFormat="1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4" fillId="34" borderId="0" xfId="0" applyFont="1" applyFill="1" applyAlignment="1">
      <alignment horizontal="center" vertical="center"/>
    </xf>
    <xf numFmtId="1" fontId="55" fillId="34" borderId="0" xfId="0" applyNumberFormat="1" applyFont="1" applyFill="1" applyAlignment="1">
      <alignment horizontal="center" vertical="center"/>
    </xf>
    <xf numFmtId="0" fontId="38" fillId="0" borderId="0" xfId="45" applyAlignment="1" applyProtection="1">
      <alignment vertical="center"/>
      <protection/>
    </xf>
    <xf numFmtId="0" fontId="49" fillId="0" borderId="0" xfId="0" applyNumberFormat="1" applyFont="1" applyBorder="1" applyAlignment="1">
      <alignment horizontal="left" vertical="center"/>
    </xf>
    <xf numFmtId="0" fontId="52" fillId="0" borderId="29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2"/>
          <c:w val="0.91375"/>
          <c:h val="0.731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Eligibilité!$N$7</c:f>
              <c:strCache>
                <c:ptCount val="1"/>
                <c:pt idx="0">
                  <c:v>Volume modulé horaire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Eligibilité!$B$9:$B$32</c:f>
              <c:strCache/>
            </c:strRef>
          </c:cat>
          <c:val>
            <c:numRef>
              <c:f>Eligibilité!$N$9:$N$32</c:f>
              <c:numCache/>
            </c:numRef>
          </c:val>
        </c:ser>
        <c:axId val="38951407"/>
        <c:axId val="15018344"/>
      </c:barChart>
      <c:lineChart>
        <c:grouping val="standard"/>
        <c:varyColors val="0"/>
        <c:ser>
          <c:idx val="0"/>
          <c:order val="0"/>
          <c:tx>
            <c:strRef>
              <c:f>Eligibilité!$C$7</c:f>
              <c:strCache>
                <c:ptCount val="1"/>
                <c:pt idx="0">
                  <c:v>Débit horaire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Eligibilité!$B$9:$B$32</c:f>
              <c:strCache/>
            </c:strRef>
          </c:cat>
          <c:val>
            <c:numRef>
              <c:f>Eligibilité!$C$9:$C$32</c:f>
              <c:numCache/>
            </c:numRef>
          </c:val>
          <c:smooth val="0"/>
        </c:ser>
        <c:ser>
          <c:idx val="2"/>
          <c:order val="1"/>
          <c:tx>
            <c:strRef>
              <c:f>Eligibilité!$M$7</c:f>
              <c:strCache>
                <c:ptCount val="1"/>
                <c:pt idx="0">
                  <c:v>Débit horaire moyen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Eligibilité!$B$9:$B$32</c:f>
              <c:strCache/>
            </c:strRef>
          </c:cat>
          <c:val>
            <c:numRef>
              <c:f>Eligibilité!$M$9:$M$32</c:f>
              <c:numCache/>
            </c:numRef>
          </c:val>
          <c:smooth val="0"/>
        </c:ser>
        <c:axId val="38951407"/>
        <c:axId val="15018344"/>
      </c:lineChart>
      <c:catAx>
        <c:axId val="3895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Heure sur le Jour J</a:t>
                </a:r>
              </a:p>
            </c:rich>
          </c:tx>
          <c:layout>
            <c:manualLayout>
              <c:xMode val="factor"/>
              <c:yMode val="factor"/>
              <c:x val="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Débit horaire (MWh/h)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"/>
          <c:y val="0.93775"/>
          <c:w val="0.544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3</xdr:row>
      <xdr:rowOff>66675</xdr:rowOff>
    </xdr:to>
    <xdr:pic>
      <xdr:nvPicPr>
        <xdr:cNvPr id="1" name="Image 2" descr="GRTga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14</xdr:row>
      <xdr:rowOff>38100</xdr:rowOff>
    </xdr:from>
    <xdr:to>
      <xdr:col>11</xdr:col>
      <xdr:colOff>1419225</xdr:colOff>
      <xdr:row>31</xdr:row>
      <xdr:rowOff>47625</xdr:rowOff>
    </xdr:to>
    <xdr:graphicFrame>
      <xdr:nvGraphicFramePr>
        <xdr:cNvPr id="2" name="Graphique 3"/>
        <xdr:cNvGraphicFramePr/>
      </xdr:nvGraphicFramePr>
      <xdr:xfrm>
        <a:off x="2943225" y="3105150"/>
        <a:ext cx="73437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4"/>
  <sheetViews>
    <sheetView showGridLines="0" tabSelected="1" zoomScale="90" zoomScaleNormal="90" zoomScalePageLayoutView="40" workbookViewId="0" topLeftCell="B19">
      <selection activeCell="L5" sqref="L5"/>
    </sheetView>
  </sheetViews>
  <sheetFormatPr defaultColWidth="11.421875" defaultRowHeight="15"/>
  <cols>
    <col min="1" max="1" width="0" style="2" hidden="1" customWidth="1"/>
    <col min="2" max="2" width="8.8515625" style="2" customWidth="1"/>
    <col min="3" max="3" width="25.00390625" style="2" customWidth="1"/>
    <col min="4" max="4" width="5.7109375" style="2" customWidth="1"/>
    <col min="5" max="5" width="22.421875" style="2" customWidth="1"/>
    <col min="6" max="6" width="2.7109375" style="2" customWidth="1"/>
    <col min="7" max="7" width="22.421875" style="2" bestFit="1" customWidth="1"/>
    <col min="8" max="9" width="11.421875" style="2" customWidth="1"/>
    <col min="10" max="10" width="11.57421875" style="2" bestFit="1" customWidth="1"/>
    <col min="11" max="11" width="11.421875" style="2" customWidth="1"/>
    <col min="12" max="12" width="23.7109375" style="2" customWidth="1"/>
    <col min="13" max="13" width="20.7109375" style="2" bestFit="1" customWidth="1"/>
    <col min="14" max="14" width="23.421875" style="2" bestFit="1" customWidth="1"/>
    <col min="15" max="16384" width="11.421875" style="2" customWidth="1"/>
  </cols>
  <sheetData>
    <row r="1" ht="12.75"/>
    <row r="2" ht="12.75"/>
    <row r="3" ht="18">
      <c r="D3" s="29" t="s">
        <v>6</v>
      </c>
    </row>
    <row r="4" ht="18" customHeight="1">
      <c r="H4" s="1" t="s">
        <v>13</v>
      </c>
    </row>
    <row r="5" ht="18" customHeight="1" thickBot="1"/>
    <row r="6" spans="3:14" ht="18" customHeight="1" thickBot="1" thickTop="1">
      <c r="C6" s="4" t="s">
        <v>5</v>
      </c>
      <c r="M6" s="39" t="s">
        <v>4</v>
      </c>
      <c r="N6" s="39"/>
    </row>
    <row r="7" spans="2:14" ht="18" customHeight="1" thickTop="1">
      <c r="B7" s="40" t="s">
        <v>0</v>
      </c>
      <c r="C7" s="30" t="s">
        <v>7</v>
      </c>
      <c r="E7" s="38" t="str">
        <f>"Le Volume Modulé Journalier [V(J)] pour le Programme renseigné est de "&amp;(ROUND(SUMIF(N9:N32,"&gt;0",N9:N32)/1000,2))&amp;" GWh/j."</f>
        <v>Le Volume Modulé Journalier [V(J)] pour le Programme renseigné est de 3,15 GWh/j.</v>
      </c>
      <c r="F7" s="5"/>
      <c r="G7" s="5"/>
      <c r="H7" s="5"/>
      <c r="I7" s="5"/>
      <c r="J7" s="5"/>
      <c r="K7" s="5"/>
      <c r="L7" s="33"/>
      <c r="M7" s="34" t="s">
        <v>3</v>
      </c>
      <c r="N7" s="34" t="s">
        <v>2</v>
      </c>
    </row>
    <row r="8" spans="2:14" ht="18" customHeight="1" thickBot="1">
      <c r="B8" s="41"/>
      <c r="C8" s="31" t="s">
        <v>1</v>
      </c>
      <c r="E8" s="14" t="str">
        <f>IF((SUMIF(N8:N31,"&gt;0",N8:N31)/1000)&gt;=0.8,"Votre site est un Site Fortement Modulé éligible au service spécifique de flexibilité intra-journalière.","Votre site n'est pas fortement modulé. Vous n'êtes pas éligible au service spécifique de flexibilité intra-journalière.")</f>
        <v>Votre site est un Site Fortement Modulé éligible au service spécifique de flexibilité intra-journalière.</v>
      </c>
      <c r="F8" s="7"/>
      <c r="G8" s="7"/>
      <c r="H8" s="7"/>
      <c r="I8" s="7"/>
      <c r="J8" s="7"/>
      <c r="K8" s="7"/>
      <c r="L8" s="32"/>
      <c r="M8" s="34" t="s">
        <v>1</v>
      </c>
      <c r="N8" s="34" t="s">
        <v>1</v>
      </c>
    </row>
    <row r="9" spans="1:14" ht="18" customHeight="1">
      <c r="A9" s="2">
        <v>6</v>
      </c>
      <c r="B9" s="9" t="str">
        <f>A9&amp;"-"&amp;A10</f>
        <v>6-7</v>
      </c>
      <c r="C9" s="10">
        <v>200</v>
      </c>
      <c r="E9" s="6" t="s">
        <v>9</v>
      </c>
      <c r="F9" s="7"/>
      <c r="G9" s="7"/>
      <c r="H9" s="7"/>
      <c r="I9" s="7"/>
      <c r="J9" s="7"/>
      <c r="K9" s="7"/>
      <c r="L9" s="8"/>
      <c r="M9" s="35">
        <f aca="true" t="shared" si="0" ref="M9:M32">AVERAGE($C$9:$C$32)</f>
        <v>537.5</v>
      </c>
      <c r="N9" s="35">
        <f>C9-M9</f>
        <v>-337.5</v>
      </c>
    </row>
    <row r="10" spans="1:14" ht="18" customHeight="1">
      <c r="A10" s="2">
        <v>7</v>
      </c>
      <c r="B10" s="12" t="str">
        <f aca="true" t="shared" si="1" ref="B10:B31">A10&amp;"-"&amp;A11</f>
        <v>7-8</v>
      </c>
      <c r="C10" s="13">
        <v>200</v>
      </c>
      <c r="E10" s="6" t="s">
        <v>12</v>
      </c>
      <c r="F10" s="7"/>
      <c r="G10" s="7"/>
      <c r="H10" s="7"/>
      <c r="I10" s="7"/>
      <c r="J10" s="7"/>
      <c r="K10" s="7"/>
      <c r="L10" s="8"/>
      <c r="M10" s="35">
        <f t="shared" si="0"/>
        <v>537.5</v>
      </c>
      <c r="N10" s="35">
        <f aca="true" t="shared" si="2" ref="N10:N32">C10-M10</f>
        <v>-337.5</v>
      </c>
    </row>
    <row r="11" spans="1:14" ht="18" customHeight="1">
      <c r="A11" s="2">
        <v>8</v>
      </c>
      <c r="B11" s="15" t="str">
        <f t="shared" si="1"/>
        <v>8-9</v>
      </c>
      <c r="C11" s="16">
        <v>200</v>
      </c>
      <c r="E11" s="14" t="str">
        <f>"L'Amplitude A(J) est de "&amp;(MAX(C9:C32)-MIN(C9:C32))&amp;" MWh/h."</f>
        <v>L'Amplitude A(J) est de 600 MWh/h.</v>
      </c>
      <c r="L11" s="8"/>
      <c r="M11" s="35">
        <f t="shared" si="0"/>
        <v>537.5</v>
      </c>
      <c r="N11" s="35">
        <f t="shared" si="2"/>
        <v>-337.5</v>
      </c>
    </row>
    <row r="12" spans="1:14" ht="18" customHeight="1">
      <c r="A12" s="2">
        <v>9</v>
      </c>
      <c r="B12" s="17" t="str">
        <f t="shared" si="1"/>
        <v>9-10</v>
      </c>
      <c r="C12" s="13">
        <v>300</v>
      </c>
      <c r="E12" s="14"/>
      <c r="F12" s="7"/>
      <c r="G12" s="7"/>
      <c r="H12" s="7"/>
      <c r="I12" s="7"/>
      <c r="J12" s="7"/>
      <c r="K12" s="7"/>
      <c r="L12" s="8"/>
      <c r="M12" s="35">
        <f t="shared" si="0"/>
        <v>537.5</v>
      </c>
      <c r="N12" s="35">
        <f t="shared" si="2"/>
        <v>-237.5</v>
      </c>
    </row>
    <row r="13" spans="1:14" ht="18" customHeight="1">
      <c r="A13" s="2">
        <v>10</v>
      </c>
      <c r="B13" s="15" t="str">
        <f t="shared" si="1"/>
        <v>10-11</v>
      </c>
      <c r="C13" s="16">
        <v>400</v>
      </c>
      <c r="E13" s="6"/>
      <c r="F13" s="7"/>
      <c r="G13" s="7"/>
      <c r="H13" s="7"/>
      <c r="I13" s="7"/>
      <c r="J13" s="7"/>
      <c r="K13" s="7"/>
      <c r="L13" s="8"/>
      <c r="M13" s="35">
        <f t="shared" si="0"/>
        <v>537.5</v>
      </c>
      <c r="N13" s="35">
        <f t="shared" si="2"/>
        <v>-137.5</v>
      </c>
    </row>
    <row r="14" spans="1:14" ht="18" customHeight="1" thickBot="1">
      <c r="A14" s="2">
        <v>11</v>
      </c>
      <c r="B14" s="17" t="str">
        <f t="shared" si="1"/>
        <v>11-12</v>
      </c>
      <c r="C14" s="13">
        <v>800</v>
      </c>
      <c r="E14" s="18"/>
      <c r="F14" s="19"/>
      <c r="G14" s="19"/>
      <c r="H14" s="19"/>
      <c r="I14" s="19"/>
      <c r="J14" s="19"/>
      <c r="K14" s="19"/>
      <c r="L14" s="20"/>
      <c r="M14" s="35">
        <f>AVERAGE($C$9:$C$32)</f>
        <v>537.5</v>
      </c>
      <c r="N14" s="35">
        <f t="shared" si="2"/>
        <v>262.5</v>
      </c>
    </row>
    <row r="15" spans="1:14" ht="18" customHeight="1" thickTop="1">
      <c r="A15" s="2">
        <v>12</v>
      </c>
      <c r="B15" s="15" t="str">
        <f t="shared" si="1"/>
        <v>12-13</v>
      </c>
      <c r="C15" s="16">
        <v>800</v>
      </c>
      <c r="E15" s="21"/>
      <c r="F15" s="7"/>
      <c r="G15" s="7"/>
      <c r="H15" s="7"/>
      <c r="I15" s="7"/>
      <c r="J15" s="7"/>
      <c r="K15" s="7"/>
      <c r="L15" s="8"/>
      <c r="M15" s="35">
        <f t="shared" si="0"/>
        <v>537.5</v>
      </c>
      <c r="N15" s="35">
        <f t="shared" si="2"/>
        <v>262.5</v>
      </c>
    </row>
    <row r="16" spans="1:14" ht="18" customHeight="1">
      <c r="A16" s="2">
        <v>13</v>
      </c>
      <c r="B16" s="17" t="str">
        <f t="shared" si="1"/>
        <v>13-14</v>
      </c>
      <c r="C16" s="13">
        <v>800</v>
      </c>
      <c r="E16" s="21"/>
      <c r="F16" s="7"/>
      <c r="G16" s="7"/>
      <c r="H16" s="7"/>
      <c r="I16" s="7"/>
      <c r="J16" s="7"/>
      <c r="K16" s="7"/>
      <c r="L16" s="8"/>
      <c r="M16" s="35">
        <f t="shared" si="0"/>
        <v>537.5</v>
      </c>
      <c r="N16" s="35">
        <f t="shared" si="2"/>
        <v>262.5</v>
      </c>
    </row>
    <row r="17" spans="1:14" ht="18" customHeight="1">
      <c r="A17" s="2">
        <v>14</v>
      </c>
      <c r="B17" s="15" t="str">
        <f t="shared" si="1"/>
        <v>14-15</v>
      </c>
      <c r="C17" s="16">
        <v>800</v>
      </c>
      <c r="E17" s="21"/>
      <c r="F17" s="7"/>
      <c r="G17" s="7"/>
      <c r="H17" s="7"/>
      <c r="I17" s="7"/>
      <c r="J17" s="7"/>
      <c r="K17" s="7"/>
      <c r="L17" s="8"/>
      <c r="M17" s="35">
        <f t="shared" si="0"/>
        <v>537.5</v>
      </c>
      <c r="N17" s="35">
        <f t="shared" si="2"/>
        <v>262.5</v>
      </c>
    </row>
    <row r="18" spans="1:14" ht="18" customHeight="1">
      <c r="A18" s="2">
        <v>15</v>
      </c>
      <c r="B18" s="17" t="str">
        <f t="shared" si="1"/>
        <v>15-16</v>
      </c>
      <c r="C18" s="13">
        <v>800</v>
      </c>
      <c r="E18" s="21"/>
      <c r="F18" s="7"/>
      <c r="G18" s="7"/>
      <c r="H18" s="7"/>
      <c r="I18" s="7"/>
      <c r="J18" s="7"/>
      <c r="K18" s="7"/>
      <c r="L18" s="8"/>
      <c r="M18" s="35">
        <f t="shared" si="0"/>
        <v>537.5</v>
      </c>
      <c r="N18" s="35">
        <f t="shared" si="2"/>
        <v>262.5</v>
      </c>
    </row>
    <row r="19" spans="1:14" ht="18" customHeight="1">
      <c r="A19" s="2">
        <v>16</v>
      </c>
      <c r="B19" s="15" t="str">
        <f t="shared" si="1"/>
        <v>16-17</v>
      </c>
      <c r="C19" s="16">
        <v>800</v>
      </c>
      <c r="E19" s="21"/>
      <c r="F19" s="7"/>
      <c r="G19" s="7"/>
      <c r="H19" s="7"/>
      <c r="I19" s="7"/>
      <c r="J19" s="7"/>
      <c r="K19" s="7"/>
      <c r="L19" s="8"/>
      <c r="M19" s="35">
        <f t="shared" si="0"/>
        <v>537.5</v>
      </c>
      <c r="N19" s="35">
        <f t="shared" si="2"/>
        <v>262.5</v>
      </c>
    </row>
    <row r="20" spans="1:14" ht="18" customHeight="1">
      <c r="A20" s="2">
        <v>17</v>
      </c>
      <c r="B20" s="17" t="str">
        <f t="shared" si="1"/>
        <v>17-18</v>
      </c>
      <c r="C20" s="13">
        <v>800</v>
      </c>
      <c r="E20" s="21"/>
      <c r="F20" s="7"/>
      <c r="G20" s="7"/>
      <c r="H20" s="7"/>
      <c r="I20" s="7"/>
      <c r="J20" s="7"/>
      <c r="K20" s="7"/>
      <c r="L20" s="8"/>
      <c r="M20" s="35">
        <f t="shared" si="0"/>
        <v>537.5</v>
      </c>
      <c r="N20" s="35">
        <f t="shared" si="2"/>
        <v>262.5</v>
      </c>
    </row>
    <row r="21" spans="1:14" ht="18" customHeight="1">
      <c r="A21" s="2">
        <v>18</v>
      </c>
      <c r="B21" s="15" t="str">
        <f t="shared" si="1"/>
        <v>18-19</v>
      </c>
      <c r="C21" s="16">
        <v>800</v>
      </c>
      <c r="E21" s="21"/>
      <c r="F21" s="7"/>
      <c r="G21" s="7"/>
      <c r="H21" s="7"/>
      <c r="I21" s="7"/>
      <c r="J21" s="7"/>
      <c r="K21" s="7"/>
      <c r="L21" s="8"/>
      <c r="M21" s="35">
        <f t="shared" si="0"/>
        <v>537.5</v>
      </c>
      <c r="N21" s="35">
        <f t="shared" si="2"/>
        <v>262.5</v>
      </c>
    </row>
    <row r="22" spans="1:14" ht="18" customHeight="1">
      <c r="A22" s="2">
        <v>19</v>
      </c>
      <c r="B22" s="17" t="str">
        <f t="shared" si="1"/>
        <v>19-20</v>
      </c>
      <c r="C22" s="13">
        <v>800</v>
      </c>
      <c r="E22" s="21"/>
      <c r="F22" s="7"/>
      <c r="G22" s="7"/>
      <c r="H22" s="7"/>
      <c r="I22" s="7"/>
      <c r="J22" s="7"/>
      <c r="K22" s="7"/>
      <c r="L22" s="8"/>
      <c r="M22" s="35">
        <f t="shared" si="0"/>
        <v>537.5</v>
      </c>
      <c r="N22" s="35">
        <f t="shared" si="2"/>
        <v>262.5</v>
      </c>
    </row>
    <row r="23" spans="1:14" ht="18" customHeight="1">
      <c r="A23" s="2">
        <v>20</v>
      </c>
      <c r="B23" s="15" t="str">
        <f t="shared" si="1"/>
        <v>20-21</v>
      </c>
      <c r="C23" s="16">
        <v>800</v>
      </c>
      <c r="E23" s="21"/>
      <c r="F23" s="7"/>
      <c r="G23" s="7"/>
      <c r="H23" s="7"/>
      <c r="I23" s="7"/>
      <c r="J23" s="7"/>
      <c r="K23" s="7"/>
      <c r="L23" s="8"/>
      <c r="M23" s="35">
        <f t="shared" si="0"/>
        <v>537.5</v>
      </c>
      <c r="N23" s="35">
        <f t="shared" si="2"/>
        <v>262.5</v>
      </c>
    </row>
    <row r="24" spans="1:14" ht="18" customHeight="1">
      <c r="A24" s="2">
        <v>21</v>
      </c>
      <c r="B24" s="17" t="str">
        <f t="shared" si="1"/>
        <v>21-22</v>
      </c>
      <c r="C24" s="13">
        <v>800</v>
      </c>
      <c r="E24" s="21"/>
      <c r="F24" s="7"/>
      <c r="G24" s="7"/>
      <c r="H24" s="7"/>
      <c r="I24" s="7"/>
      <c r="J24" s="7"/>
      <c r="K24" s="7"/>
      <c r="L24" s="8"/>
      <c r="M24" s="35">
        <f t="shared" si="0"/>
        <v>537.5</v>
      </c>
      <c r="N24" s="35">
        <f t="shared" si="2"/>
        <v>262.5</v>
      </c>
    </row>
    <row r="25" spans="1:14" ht="18" customHeight="1">
      <c r="A25" s="2">
        <v>22</v>
      </c>
      <c r="B25" s="15" t="str">
        <f t="shared" si="1"/>
        <v>22-23</v>
      </c>
      <c r="C25" s="16">
        <v>800</v>
      </c>
      <c r="E25" s="21"/>
      <c r="F25" s="7"/>
      <c r="G25" s="7"/>
      <c r="H25" s="7"/>
      <c r="I25" s="7"/>
      <c r="J25" s="7"/>
      <c r="K25" s="7"/>
      <c r="L25" s="8"/>
      <c r="M25" s="35">
        <f t="shared" si="0"/>
        <v>537.5</v>
      </c>
      <c r="N25" s="35">
        <f t="shared" si="2"/>
        <v>262.5</v>
      </c>
    </row>
    <row r="26" spans="1:14" ht="18" customHeight="1">
      <c r="A26" s="2">
        <v>23</v>
      </c>
      <c r="B26" s="17" t="str">
        <f t="shared" si="1"/>
        <v>23-24</v>
      </c>
      <c r="C26" s="13">
        <v>400</v>
      </c>
      <c r="E26" s="21"/>
      <c r="F26" s="7"/>
      <c r="G26" s="7"/>
      <c r="H26" s="7"/>
      <c r="I26" s="7"/>
      <c r="J26" s="7"/>
      <c r="K26" s="7"/>
      <c r="L26" s="8"/>
      <c r="M26" s="35">
        <f t="shared" si="0"/>
        <v>537.5</v>
      </c>
      <c r="N26" s="35">
        <f t="shared" si="2"/>
        <v>-137.5</v>
      </c>
    </row>
    <row r="27" spans="1:14" ht="18" customHeight="1">
      <c r="A27" s="2">
        <v>24</v>
      </c>
      <c r="B27" s="15" t="str">
        <f t="shared" si="1"/>
        <v>24-1</v>
      </c>
      <c r="C27" s="16">
        <v>300</v>
      </c>
      <c r="E27" s="21"/>
      <c r="F27" s="7"/>
      <c r="G27" s="7"/>
      <c r="H27" s="7"/>
      <c r="I27" s="7"/>
      <c r="J27" s="7"/>
      <c r="K27" s="7"/>
      <c r="L27" s="8"/>
      <c r="M27" s="35">
        <f t="shared" si="0"/>
        <v>537.5</v>
      </c>
      <c r="N27" s="35">
        <f t="shared" si="2"/>
        <v>-237.5</v>
      </c>
    </row>
    <row r="28" spans="1:14" ht="18" customHeight="1">
      <c r="A28" s="2">
        <v>1</v>
      </c>
      <c r="B28" s="17" t="str">
        <f t="shared" si="1"/>
        <v>1-2</v>
      </c>
      <c r="C28" s="13">
        <v>300</v>
      </c>
      <c r="E28" s="21"/>
      <c r="F28" s="7"/>
      <c r="G28" s="7"/>
      <c r="H28" s="7"/>
      <c r="I28" s="7"/>
      <c r="J28" s="7"/>
      <c r="K28" s="7"/>
      <c r="L28" s="8"/>
      <c r="M28" s="35">
        <f t="shared" si="0"/>
        <v>537.5</v>
      </c>
      <c r="N28" s="35">
        <f t="shared" si="2"/>
        <v>-237.5</v>
      </c>
    </row>
    <row r="29" spans="1:14" ht="18" customHeight="1">
      <c r="A29" s="2">
        <v>2</v>
      </c>
      <c r="B29" s="15" t="str">
        <f t="shared" si="1"/>
        <v>2-3</v>
      </c>
      <c r="C29" s="16">
        <v>300</v>
      </c>
      <c r="E29" s="21"/>
      <c r="F29" s="7"/>
      <c r="G29" s="7"/>
      <c r="H29" s="7"/>
      <c r="I29" s="7"/>
      <c r="J29" s="7"/>
      <c r="K29" s="7"/>
      <c r="L29" s="8"/>
      <c r="M29" s="35">
        <f t="shared" si="0"/>
        <v>537.5</v>
      </c>
      <c r="N29" s="35">
        <f t="shared" si="2"/>
        <v>-237.5</v>
      </c>
    </row>
    <row r="30" spans="1:14" ht="18" customHeight="1">
      <c r="A30" s="2">
        <v>3</v>
      </c>
      <c r="B30" s="17" t="str">
        <f t="shared" si="1"/>
        <v>3-4</v>
      </c>
      <c r="C30" s="13">
        <v>300</v>
      </c>
      <c r="E30" s="21"/>
      <c r="F30" s="7"/>
      <c r="G30" s="7"/>
      <c r="H30" s="7"/>
      <c r="I30" s="7"/>
      <c r="J30" s="7"/>
      <c r="K30" s="7"/>
      <c r="L30" s="8"/>
      <c r="M30" s="35">
        <f t="shared" si="0"/>
        <v>537.5</v>
      </c>
      <c r="N30" s="35">
        <f t="shared" si="2"/>
        <v>-237.5</v>
      </c>
    </row>
    <row r="31" spans="1:14" ht="18" customHeight="1">
      <c r="A31" s="2">
        <v>4</v>
      </c>
      <c r="B31" s="15" t="str">
        <f t="shared" si="1"/>
        <v>4-5</v>
      </c>
      <c r="C31" s="16">
        <v>200</v>
      </c>
      <c r="E31" s="21"/>
      <c r="F31" s="7"/>
      <c r="G31" s="7"/>
      <c r="H31" s="7"/>
      <c r="I31" s="7"/>
      <c r="J31" s="7"/>
      <c r="K31" s="7"/>
      <c r="L31" s="8"/>
      <c r="M31" s="35">
        <f t="shared" si="0"/>
        <v>537.5</v>
      </c>
      <c r="N31" s="35">
        <f t="shared" si="2"/>
        <v>-337.5</v>
      </c>
    </row>
    <row r="32" spans="1:14" ht="18" customHeight="1" thickBot="1">
      <c r="A32" s="2">
        <v>5</v>
      </c>
      <c r="B32" s="22" t="str">
        <f>A32&amp;"-"&amp;A36</f>
        <v>5-6</v>
      </c>
      <c r="C32" s="23">
        <v>200</v>
      </c>
      <c r="E32" s="24"/>
      <c r="F32" s="25"/>
      <c r="G32" s="25"/>
      <c r="H32" s="25"/>
      <c r="I32" s="25"/>
      <c r="J32" s="25"/>
      <c r="K32" s="25"/>
      <c r="L32" s="26"/>
      <c r="M32" s="35">
        <f t="shared" si="0"/>
        <v>537.5</v>
      </c>
      <c r="N32" s="35">
        <f t="shared" si="2"/>
        <v>-337.5</v>
      </c>
    </row>
    <row r="33" spans="2:14" ht="18" customHeight="1" thickTop="1">
      <c r="B33" s="27"/>
      <c r="C33" s="28"/>
      <c r="E33" s="7"/>
      <c r="F33" s="7"/>
      <c r="G33" s="7"/>
      <c r="H33" s="7"/>
      <c r="I33" s="7"/>
      <c r="J33" s="7"/>
      <c r="K33" s="7"/>
      <c r="L33" s="7"/>
      <c r="M33" s="35"/>
      <c r="N33" s="35"/>
    </row>
    <row r="34" spans="2:14" ht="18" customHeight="1">
      <c r="B34" s="37" t="s">
        <v>10</v>
      </c>
      <c r="C34" s="28"/>
      <c r="K34" s="7"/>
      <c r="L34" s="7"/>
      <c r="M34" s="35"/>
      <c r="N34" s="35"/>
    </row>
    <row r="35" spans="2:14" ht="18" customHeight="1">
      <c r="B35" s="37" t="s">
        <v>8</v>
      </c>
      <c r="C35" s="28"/>
      <c r="E35" s="7"/>
      <c r="F35" s="7"/>
      <c r="G35" s="7"/>
      <c r="H35" s="7"/>
      <c r="I35" s="7"/>
      <c r="J35" s="7"/>
      <c r="K35" s="7"/>
      <c r="L35" s="7"/>
      <c r="M35" s="11"/>
      <c r="N35" s="11"/>
    </row>
    <row r="36" spans="1:2" ht="18" customHeight="1">
      <c r="A36" s="2">
        <v>6</v>
      </c>
      <c r="B36" s="37" t="s">
        <v>11</v>
      </c>
    </row>
    <row r="37" ht="18" customHeight="1"/>
    <row r="38" ht="18" customHeight="1">
      <c r="B38" s="1"/>
    </row>
    <row r="39" spans="2:3" ht="18" customHeight="1">
      <c r="B39" s="3"/>
      <c r="C39" s="36"/>
    </row>
    <row r="40" spans="2:3" ht="18" customHeight="1">
      <c r="B40" s="3"/>
      <c r="C40" s="36"/>
    </row>
    <row r="41" ht="18" customHeight="1"/>
    <row r="42" ht="18" customHeight="1">
      <c r="B42" s="36"/>
    </row>
    <row r="43" ht="18" customHeight="1">
      <c r="B43" s="1"/>
    </row>
    <row r="44" ht="18" customHeight="1">
      <c r="B44" s="36"/>
    </row>
    <row r="45" ht="18" customHeight="1"/>
  </sheetData>
  <sheetProtection/>
  <mergeCells count="2">
    <mergeCell ref="M6:N6"/>
    <mergeCell ref="B7:B8"/>
  </mergeCells>
  <printOptions/>
  <pageMargins left="0.7" right="0.36" top="0.54" bottom="0.75" header="0.3" footer="0.3"/>
  <pageSetup horizontalDpi="600" verticalDpi="600" orientation="landscape" paperSize="9" scale="64" r:id="rId2"/>
  <headerFooter>
    <oddFooter>&amp;L&amp;"Frutiger Roman,Normal"&amp;9&amp;K007E69&amp;D&amp;C&amp;"Frutiger Roman,Normal"&amp;9&amp;K007E69Ce simulateur est fourni à titre indicatif, sans engagement contractuel de la part de GRTgaz&amp;R&amp;"Frutiger Roman,Normal"&amp;9&amp;K007E69&amp;P/&amp;N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GDF SUEZ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Commerciale GRTgaz</dc:creator>
  <cp:keywords/>
  <dc:description/>
  <cp:lastModifiedBy>COURTEILLE Stephanie</cp:lastModifiedBy>
  <cp:lastPrinted>2011-04-08T15:21:31Z</cp:lastPrinted>
  <dcterms:created xsi:type="dcterms:W3CDTF">2011-03-27T18:26:12Z</dcterms:created>
  <dcterms:modified xsi:type="dcterms:W3CDTF">2016-09-30T15:18:39Z</dcterms:modified>
  <cp:category/>
  <cp:version/>
  <cp:contentType/>
  <cp:contentStatus/>
</cp:coreProperties>
</file>